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40" windowWidth="18855" windowHeight="11190"/>
  </bookViews>
  <sheets>
    <sheet name="без учета счетов бюджета (2)" sheetId="1" r:id="rId1"/>
  </sheets>
  <calcPr calcId="125725"/>
</workbook>
</file>

<file path=xl/calcChain.xml><?xml version="1.0" encoding="utf-8"?>
<calcChain xmlns="http://schemas.openxmlformats.org/spreadsheetml/2006/main">
  <c r="F27" i="1"/>
  <c r="F29"/>
  <c r="F26" s="1"/>
  <c r="F25" s="1"/>
  <c r="H102"/>
  <c r="G102"/>
  <c r="G101" s="1"/>
  <c r="F102"/>
  <c r="H101"/>
  <c r="F101"/>
  <c r="H99"/>
  <c r="G99"/>
  <c r="F99"/>
  <c r="H97"/>
  <c r="G97"/>
  <c r="F97"/>
  <c r="F92" s="1"/>
  <c r="F91" s="1"/>
  <c r="H93"/>
  <c r="G93"/>
  <c r="F93"/>
  <c r="H92"/>
  <c r="H91" s="1"/>
  <c r="H89"/>
  <c r="G89"/>
  <c r="G88" s="1"/>
  <c r="G87" s="1"/>
  <c r="F89"/>
  <c r="F88" s="1"/>
  <c r="F87" s="1"/>
  <c r="H88"/>
  <c r="H87" s="1"/>
  <c r="H85"/>
  <c r="H84" s="1"/>
  <c r="G85"/>
  <c r="G84" s="1"/>
  <c r="F85"/>
  <c r="F84"/>
  <c r="H82"/>
  <c r="G82"/>
  <c r="F82"/>
  <c r="H80"/>
  <c r="H75" s="1"/>
  <c r="G80"/>
  <c r="F80"/>
  <c r="H78"/>
  <c r="G78"/>
  <c r="F78"/>
  <c r="H76"/>
  <c r="G76"/>
  <c r="F76"/>
  <c r="H72"/>
  <c r="H71" s="1"/>
  <c r="G72"/>
  <c r="F72"/>
  <c r="G71"/>
  <c r="F71"/>
  <c r="H68"/>
  <c r="H67" s="1"/>
  <c r="G68"/>
  <c r="F68"/>
  <c r="F67" s="1"/>
  <c r="G67"/>
  <c r="H64"/>
  <c r="G64"/>
  <c r="G59" s="1"/>
  <c r="G58" s="1"/>
  <c r="F64"/>
  <c r="H62"/>
  <c r="G62"/>
  <c r="F62"/>
  <c r="F59" s="1"/>
  <c r="F58" s="1"/>
  <c r="H60"/>
  <c r="G60"/>
  <c r="F60"/>
  <c r="H59"/>
  <c r="H58" s="1"/>
  <c r="H56"/>
  <c r="G56"/>
  <c r="G55" s="1"/>
  <c r="F56"/>
  <c r="F55" s="1"/>
  <c r="H55"/>
  <c r="H53"/>
  <c r="H52" s="1"/>
  <c r="G53"/>
  <c r="G52" s="1"/>
  <c r="G51" s="1"/>
  <c r="F53"/>
  <c r="F52" s="1"/>
  <c r="F49"/>
  <c r="H47"/>
  <c r="G47"/>
  <c r="F47"/>
  <c r="H45"/>
  <c r="G45"/>
  <c r="F45"/>
  <c r="H43"/>
  <c r="G43"/>
  <c r="F43"/>
  <c r="F38" s="1"/>
  <c r="F37" s="1"/>
  <c r="H41"/>
  <c r="G41"/>
  <c r="G38" s="1"/>
  <c r="G37" s="1"/>
  <c r="F41"/>
  <c r="H39"/>
  <c r="H38" s="1"/>
  <c r="H37" s="1"/>
  <c r="G39"/>
  <c r="F39"/>
  <c r="F33"/>
  <c r="F32" s="1"/>
  <c r="F31" s="1"/>
  <c r="G23"/>
  <c r="F23"/>
  <c r="F20" s="1"/>
  <c r="F19" s="1"/>
  <c r="H21"/>
  <c r="G21"/>
  <c r="G20" s="1"/>
  <c r="G19" s="1"/>
  <c r="G18" s="1"/>
  <c r="F21"/>
  <c r="H20"/>
  <c r="H19" s="1"/>
  <c r="H18" s="1"/>
  <c r="F66" l="1"/>
  <c r="F75"/>
  <c r="G92"/>
  <c r="G91" s="1"/>
  <c r="H51"/>
  <c r="F51"/>
  <c r="F36" s="1"/>
  <c r="F104" s="1"/>
  <c r="F18"/>
  <c r="G75"/>
  <c r="G66" s="1"/>
  <c r="G36" s="1"/>
  <c r="G104" s="1"/>
  <c r="H66"/>
  <c r="H104"/>
  <c r="H36"/>
</calcChain>
</file>

<file path=xl/sharedStrings.xml><?xml version="1.0" encoding="utf-8"?>
<sst xmlns="http://schemas.openxmlformats.org/spreadsheetml/2006/main" count="284" uniqueCount="151">
  <si>
    <t>к решению Собрания депутатов</t>
  </si>
  <si>
    <t xml:space="preserve">"О бюджете Городского поселения Звенигово </t>
  </si>
  <si>
    <t>Звениговского муниципального района</t>
  </si>
  <si>
    <t xml:space="preserve"> Республики Марий Эл на 2023 год</t>
  </si>
  <si>
    <t>и на плановый период 2024 и 2025 годов"</t>
  </si>
  <si>
    <t>Р А С П Р Е Д Е Л Е Н И Е</t>
  </si>
  <si>
    <t>бюджетных ассигнований по целевым статьям</t>
  </si>
  <si>
    <t>(муниципальным программам и непрограммным направлениям деятельности),</t>
  </si>
  <si>
    <t xml:space="preserve">группам видов расходов, разделам, подразделам классификации расходов бюджета </t>
  </si>
  <si>
    <t xml:space="preserve">Городского поселения Звенигово Звениговского муниципального района Республики Марий Эл </t>
  </si>
  <si>
    <t>тыс.рублей</t>
  </si>
  <si>
    <t>Наименование показателя</t>
  </si>
  <si>
    <t>ЦС</t>
  </si>
  <si>
    <t>ВР</t>
  </si>
  <si>
    <t>Рз</t>
  </si>
  <si>
    <t>ПР</t>
  </si>
  <si>
    <t>Муниципальная программа "Формирование современной городской среды на 2018-2024 годы</t>
  </si>
  <si>
    <t>А100000000</t>
  </si>
  <si>
    <t>Подпрограмма "Благоустройство дворовых территорий многоквартирных домов на территории муниципального образования"</t>
  </si>
  <si>
    <t>А110000000</t>
  </si>
  <si>
    <t>Основное мероприятие "Федеральный проект "Формирование комфортной городской среды"</t>
  </si>
  <si>
    <t>А11F200000</t>
  </si>
  <si>
    <t>Реализация программ формирования современной городской среды (доля финансового участия заинтересованных лиц)</t>
  </si>
  <si>
    <t>А11F225550</t>
  </si>
  <si>
    <t>Закупка товаров, работ и услуг для обеспечения государственных (муниципальных) нужд</t>
  </si>
  <si>
    <t>200</t>
  </si>
  <si>
    <t>05</t>
  </si>
  <si>
    <t>03</t>
  </si>
  <si>
    <t>Реализация программ формирования современной городской среды</t>
  </si>
  <si>
    <t>А11F255550</t>
  </si>
  <si>
    <t>Муниципальная программа «Комплексное развитие коммунальной инфраструктуры муниципального образования «Городское поселение Звенигово» на 2019-2025 годы»</t>
  </si>
  <si>
    <t>А200000000</t>
  </si>
  <si>
    <t>Основное мероприятие "Модернизация инфраструктуры жилищно-коммунального хозяйства (строительство(реконструкция)объектов) канализационной насосной станции, напорные и самотечные канализационные коллекторы в городе Звенигово Республики Марий Эл"</t>
  </si>
  <si>
    <t>А200100000</t>
  </si>
  <si>
    <t>Реализация мероприятий индивидуальных программ социально-экономического развития субъектов Российской Федерации в части строительства и жилищно-коммунального хозяйства</t>
  </si>
  <si>
    <t>А2001L3230</t>
  </si>
  <si>
    <t>06</t>
  </si>
  <si>
    <t>02</t>
  </si>
  <si>
    <t>Капитальные вложения в объекты государственной (муниципальной) собственности</t>
  </si>
  <si>
    <t>400</t>
  </si>
  <si>
    <t xml:space="preserve">Муниципальная программа "Комплексное социально-экономическое развитие Городского поселения Звенигово Звениговского муниципального района Республики Марий Эл  на 2022-2026 годы"   </t>
  </si>
  <si>
    <t>А300000000</t>
  </si>
  <si>
    <r>
      <t>Муниципальная подпрограмма "Комплексное развитие транспортной инфрастуктуры Городского поселения Звенигово Звениговского муниципального района Республики Марий Эл</t>
    </r>
    <r>
      <rPr>
        <b/>
        <sz val="14"/>
        <rFont val="Times New Roman"/>
      </rPr>
      <t>"</t>
    </r>
  </si>
  <si>
    <t>А310000000</t>
  </si>
  <si>
    <t xml:space="preserve">Основное мероприятие "Дорожная деятельность в отношении автомобильных дорог местного значения в границах населенных пунктов поселения" </t>
  </si>
  <si>
    <t>А310100000</t>
  </si>
  <si>
    <t xml:space="preserve">Осуществление целевых мероприятий в отношении автомобильных дорог общего пользования местного значения </t>
  </si>
  <si>
    <t>А310127350</t>
  </si>
  <si>
    <t>04</t>
  </si>
  <si>
    <t>09</t>
  </si>
  <si>
    <t>Капитальный ремонт и ремонт автомобильных дорог общего пользования местного значения  и искусственных сооружений на них</t>
  </si>
  <si>
    <t>А310127360</t>
  </si>
  <si>
    <t>Содержание автомобильных дорог общего пользования местного значения и искусственных сооружений на них</t>
  </si>
  <si>
    <t>А310127540</t>
  </si>
  <si>
    <t>Осуществление целевых мероприятий в отношении автомобильных дорог общего пользования местного значения (софинансирование)</t>
  </si>
  <si>
    <t>А310127550</t>
  </si>
  <si>
    <t>Капитальный ремонт и ремонт автомобильных дорог общего пользования местного значения  и искусственных сооружений на них (софинансирование)</t>
  </si>
  <si>
    <t>А310127560</t>
  </si>
  <si>
    <t>Осуществление целевых мероприятий в отношении автомобильных дорог общего пользования местного значения</t>
  </si>
  <si>
    <t>А3101S0250</t>
  </si>
  <si>
    <t xml:space="preserve">Подпрограмма "Обеспечение безопасности жизнедеятельности населения на территории городского поселения Звенигово Звениговского муниципального района Республики Марий Эл"     </t>
  </si>
  <si>
    <t>А320000000</t>
  </si>
  <si>
    <t>Основное мероприятие "Создание резервного фонда Городского поселения Звенигово"</t>
  </si>
  <si>
    <t>А320100000</t>
  </si>
  <si>
    <t>Создание резервного фонда администрации Городского поселения Звенигово</t>
  </si>
  <si>
    <t>А320126050</t>
  </si>
  <si>
    <t>Иные бюджетные ассигнования</t>
  </si>
  <si>
    <t>01</t>
  </si>
  <si>
    <t>11</t>
  </si>
  <si>
    <t>Основное мероприятие "Обеспечение первичных мер пожарной безопасности в границах населенных пунктов поселения"</t>
  </si>
  <si>
    <t>А320300000</t>
  </si>
  <si>
    <t>Осуществление мероприятий в области обеспечения первичных мер пожарной безопасности</t>
  </si>
  <si>
    <t>А320326350</t>
  </si>
  <si>
    <t>10</t>
  </si>
  <si>
    <t xml:space="preserve">Подпрограмма "Создание условий для эффективного использования земель  на территории поселения и объектов муниципальной собственности Городского поселения Звенигово Звениговского муниципального района Республики Марий Эл"   </t>
  </si>
  <si>
    <t>А33000000</t>
  </si>
  <si>
    <t>Основное мероприятие "Разработка генеральных планов и подготовка проектов планировки и межевания в части изменения границ населенных пунктов поселения с выносом в натуру и закреплением на местности"</t>
  </si>
  <si>
    <t>А330200000</t>
  </si>
  <si>
    <t>Управление имуществом муниципальной собственности поселения (оценка недвижимости,признание прав, регулирование отношений по муниципальной собственности)</t>
  </si>
  <si>
    <t>А330226080</t>
  </si>
  <si>
    <t>13</t>
  </si>
  <si>
    <t>Формирование системы документов территориального планирования и градостроительного зонирования</t>
  </si>
  <si>
    <t>А330226100</t>
  </si>
  <si>
    <t>12</t>
  </si>
  <si>
    <t>Выполнение других общегосударственных обязательств поселения</t>
  </si>
  <si>
    <t>А330226110</t>
  </si>
  <si>
    <t>Подпрограмма "Комплексное развитие коммунальной, жилищной инфраструктуры Городского поселения Звенигово Звениговского муниципального района Республики Марий Эл"</t>
  </si>
  <si>
    <t>А350000000</t>
  </si>
  <si>
    <t>Основное мероприятие "Реализация мероприятий в области жилищного хозяйства"</t>
  </si>
  <si>
    <t>А350100000</t>
  </si>
  <si>
    <t>Взносы на капитальный ремонт общего имущества в многоквартирных  домах собственником жилого помещения многоквартирного дома</t>
  </si>
  <si>
    <t>А350129400</t>
  </si>
  <si>
    <t>А350229450</t>
  </si>
  <si>
    <t>Основное мероприятие "Реализация мероприятий в области коммунального хозяйства"</t>
  </si>
  <si>
    <t>А350300000</t>
  </si>
  <si>
    <t>Мероприятия по ремонту, реконструкции и модернизации сетей и прочих объектов инфраструктуры систем коммунального водоснабжения и водоотведения, газоснабжения</t>
  </si>
  <si>
    <t>А350329430</t>
  </si>
  <si>
    <t>А150329430</t>
  </si>
  <si>
    <t>Основное мероприятие "Благоустройство территории поселения"</t>
  </si>
  <si>
    <t>А350400000</t>
  </si>
  <si>
    <t>Освещение улиц в населенных пунктах поселения</t>
  </si>
  <si>
    <t>А350429330</t>
  </si>
  <si>
    <t>Озеленение территорий</t>
  </si>
  <si>
    <t>А350429350</t>
  </si>
  <si>
    <t>Организация ритуальных услуг и содержание мест захоронения</t>
  </si>
  <si>
    <t>А350429360</t>
  </si>
  <si>
    <t>Прочие мероприятия по благоустройству территории поселения</t>
  </si>
  <si>
    <t>А350429370</t>
  </si>
  <si>
    <t>Основное мероприятие "Обеспечение условий для развития на территории поселения физической культуры и массового спорта, создание условий для массового отдыха жителей поселения, организация мероприятий по работе с детьми и молодежью"</t>
  </si>
  <si>
    <t>А350500000</t>
  </si>
  <si>
    <t>Обеспечение условий для развития на территории поселения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поселения</t>
  </si>
  <si>
    <t>А350526260</t>
  </si>
  <si>
    <t>Предоставление субсидий бюджетным, автономным учреждениям и иным некоммерческим организациям</t>
  </si>
  <si>
    <t>600</t>
  </si>
  <si>
    <t xml:space="preserve">Подпрограмма "Комплексное развитие социальной инфраструктуры Городского поселения Звенигово Звениговского муниципального района Республики Марий Эл"   </t>
  </si>
  <si>
    <t>А360000000</t>
  </si>
  <si>
    <t xml:space="preserve">Основное мероприятие "Осуществление мероприятий социальной политики и мер социальной поддержки населения" </t>
  </si>
  <si>
    <t>А360100000</t>
  </si>
  <si>
    <t>Пенсии за выслугу лет лицам, замещавшим должности муниципальной службы в органах местного самоуправления поселения</t>
  </si>
  <si>
    <t>А360112010</t>
  </si>
  <si>
    <t>Социальное обеспечение и иные выплаты населению</t>
  </si>
  <si>
    <t>300</t>
  </si>
  <si>
    <t xml:space="preserve">Подпрограмма "Муниципальное управление, противодействие коррупции в Городском поселении Звенигово Звениговского муниципального района Республики Марий Эл"   </t>
  </si>
  <si>
    <t>А370000000</t>
  </si>
  <si>
    <t>Основное мероприятие "Функционирование органов местного самоуправления поселения"</t>
  </si>
  <si>
    <t>А370100000</t>
  </si>
  <si>
    <t>Содержание администрации поселения</t>
  </si>
  <si>
    <t>А370126020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</si>
  <si>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</si>
  <si>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</si>
  <si>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800</t>
  </si>
  <si>
    <t>Содержание Главы администрации поселения</t>
  </si>
  <si>
    <t>А370126030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</si>
  <si>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</si>
  <si>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Выполнение других общегосударственных вопросов</t>
  </si>
  <si>
    <t>А370126110</t>
  </si>
  <si>
    <t>Основное мероприятие "Совершенствование бюджетной политики и эффективное использование бюджетного потенциала Городского поселения Звенигово"</t>
  </si>
  <si>
    <t>А370300000</t>
  </si>
  <si>
    <t>Условно утверждаемые расходы</t>
  </si>
  <si>
    <t>А370326150</t>
  </si>
  <si>
    <t>ИТОГО РАСХОДОВ</t>
  </si>
  <si>
    <r>
      <t xml:space="preserve">на 2023 год </t>
    </r>
    <r>
      <rPr>
        <sz val="14"/>
        <rFont val="Times New Roman"/>
        <family val="1"/>
        <charset val="204"/>
      </rPr>
      <t>и плановый период 2024 и 2025 годов</t>
    </r>
  </si>
  <si>
    <t>А120000000</t>
  </si>
  <si>
    <t>Подпрограмма "Благоустройство муниципальных территорий  общего пользования Городского поселения Звенигово»</t>
  </si>
  <si>
    <t>А12F200000</t>
  </si>
  <si>
    <t>А12F255550</t>
  </si>
  <si>
    <t>Снос аварийного жилищного фонда</t>
  </si>
  <si>
    <t>А12F254240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</si>
  <si>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</si>
  <si>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Приложение № 5</t>
  </si>
  <si>
    <t xml:space="preserve"> от "20" декабря 2022 года № 261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</si>
</sst>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.00000"/>
  </numFmts>
  <fonts count="7">
    <font>
      <sz val="11"/>
      <name val="Calibri"/>
    </font>
    <font>
      <sz val="14"/>
      <color rgb="FF000000"/>
      <name val="Times New Roman"/>
    </font>
    <font>
      <sz val="14"/>
      <name val="Times New Roman"/>
    </font>
    <font>
      <b/>
      <sz val="14"/>
      <name val="Times New Roman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NumberFormat="1" applyFont="1"/>
    <xf numFmtId="0" fontId="1" fillId="2" borderId="0" xfId="0" applyNumberFormat="1" applyFont="1" applyFill="1" applyAlignment="1">
      <alignment wrapText="1"/>
    </xf>
    <xf numFmtId="0" fontId="1" fillId="2" borderId="0" xfId="0" applyNumberFormat="1" applyFont="1" applyFill="1" applyAlignment="1">
      <alignment wrapText="1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justify" vertical="center" wrapText="1"/>
    </xf>
    <xf numFmtId="49" fontId="1" fillId="0" borderId="0" xfId="0" applyNumberFormat="1" applyFont="1" applyAlignment="1">
      <alignment horizontal="center" vertical="center" shrinkToFit="1"/>
    </xf>
    <xf numFmtId="0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 wrapText="1"/>
    </xf>
    <xf numFmtId="49" fontId="2" fillId="2" borderId="0" xfId="0" applyNumberFormat="1" applyFont="1" applyFill="1" applyAlignment="1">
      <alignment horizontal="center" vertical="center" shrinkToFit="1"/>
    </xf>
    <xf numFmtId="165" fontId="1" fillId="2" borderId="0" xfId="0" applyNumberFormat="1" applyFont="1" applyFill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/>
    </xf>
    <xf numFmtId="165" fontId="1" fillId="3" borderId="0" xfId="0" applyNumberFormat="1" applyFont="1" applyFill="1" applyAlignment="1">
      <alignment horizontal="center" vertical="center" shrinkToFi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justify" vertical="center" wrapText="1"/>
    </xf>
    <xf numFmtId="49" fontId="2" fillId="3" borderId="0" xfId="0" applyNumberFormat="1" applyFont="1" applyFill="1" applyAlignment="1">
      <alignment horizontal="left" vertical="center" wrapText="1"/>
    </xf>
    <xf numFmtId="0" fontId="2" fillId="3" borderId="0" xfId="0" applyNumberFormat="1" applyFont="1" applyFill="1" applyAlignment="1">
      <alignment horizontal="justify" vertical="center"/>
    </xf>
    <xf numFmtId="0" fontId="2" fillId="3" borderId="0" xfId="0" applyNumberFormat="1" applyFont="1" applyFill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3" borderId="0" xfId="0" applyNumberFormat="1" applyFont="1" applyFill="1" applyAlignment="1">
      <alignment horizontal="justify" vertical="center" wrapText="1"/>
    </xf>
    <xf numFmtId="0" fontId="2" fillId="3" borderId="0" xfId="0" applyNumberFormat="1" applyFont="1" applyFill="1" applyAlignment="1">
      <alignment vertical="center"/>
    </xf>
    <xf numFmtId="49" fontId="1" fillId="3" borderId="0" xfId="0" applyNumberFormat="1" applyFont="1" applyFill="1" applyAlignment="1">
      <alignment horizontal="center" vertical="center" shrinkToFit="1"/>
    </xf>
    <xf numFmtId="49" fontId="2" fillId="3" borderId="0" xfId="0" applyNumberFormat="1" applyFont="1" applyFill="1" applyAlignment="1">
      <alignment horizontal="center" vertical="center" shrinkToFit="1"/>
    </xf>
    <xf numFmtId="0" fontId="1" fillId="3" borderId="0" xfId="0" applyNumberFormat="1" applyFont="1" applyFill="1" applyAlignment="1">
      <alignment horizontal="justify" vertical="center" wrapText="1"/>
    </xf>
    <xf numFmtId="49" fontId="2" fillId="3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justify" vertical="center" wrapText="1"/>
    </xf>
    <xf numFmtId="0" fontId="2" fillId="0" borderId="0" xfId="0" applyNumberFormat="1" applyFont="1" applyAlignment="1">
      <alignment horizontal="justify" vertical="center" wrapText="1"/>
    </xf>
    <xf numFmtId="49" fontId="2" fillId="0" borderId="0" xfId="0" applyNumberFormat="1" applyFont="1" applyAlignment="1">
      <alignment horizontal="center" vertical="center"/>
    </xf>
    <xf numFmtId="49" fontId="2" fillId="3" borderId="0" xfId="0" applyNumberFormat="1" applyFont="1" applyFill="1" applyAlignment="1">
      <alignment horizontal="justify" vertical="center" wrapText="1"/>
    </xf>
    <xf numFmtId="0" fontId="1" fillId="2" borderId="0" xfId="0" applyNumberFormat="1" applyFont="1" applyFill="1" applyAlignment="1">
      <alignment vertical="center" wrapText="1"/>
    </xf>
    <xf numFmtId="0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 wrapText="1"/>
    </xf>
    <xf numFmtId="0" fontId="1" fillId="3" borderId="0" xfId="0" applyNumberFormat="1" applyFont="1" applyFill="1" applyAlignment="1">
      <alignment horizontal="left" vertical="center" wrapText="1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/>
    <xf numFmtId="0" fontId="4" fillId="0" borderId="0" xfId="0" applyNumberFormat="1" applyFont="1" applyAlignment="1">
      <alignment wrapText="1"/>
    </xf>
    <xf numFmtId="49" fontId="5" fillId="0" borderId="0" xfId="0" applyNumberFormat="1" applyFont="1" applyAlignment="1">
      <alignment horizontal="center" vertical="center" shrinkToFit="1"/>
    </xf>
    <xf numFmtId="0" fontId="4" fillId="3" borderId="0" xfId="0" applyNumberFormat="1" applyFont="1" applyFill="1" applyAlignment="1">
      <alignment vertical="center" wrapText="1"/>
    </xf>
    <xf numFmtId="166" fontId="2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0" fontId="1" fillId="2" borderId="0" xfId="0" applyNumberFormat="1" applyFont="1" applyFill="1" applyAlignment="1">
      <alignment horizontal="right" wrapText="1"/>
    </xf>
    <xf numFmtId="0" fontId="1" fillId="2" borderId="0" xfId="0" applyNumberFormat="1" applyFont="1" applyFill="1" applyAlignment="1">
      <alignment horizontal="right" vertical="center" wrapText="1"/>
    </xf>
    <xf numFmtId="0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right"/>
    </xf>
    <xf numFmtId="0" fontId="1" fillId="0" borderId="3" xfId="0" applyNumberFormat="1" applyFont="1" applyBorder="1" applyAlignment="1">
      <alignment horizontal="right"/>
    </xf>
    <xf numFmtId="0" fontId="5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4"/>
  <sheetViews>
    <sheetView tabSelected="1" zoomScale="75" zoomScaleNormal="75" workbookViewId="0">
      <selection activeCell="M21" sqref="M21"/>
    </sheetView>
  </sheetViews>
  <sheetFormatPr defaultColWidth="9.140625" defaultRowHeight="15"/>
  <cols>
    <col min="1" max="1" width="79.7109375" customWidth="1"/>
    <col min="2" max="2" width="16.85546875" customWidth="1"/>
    <col min="3" max="3" width="7.85546875" customWidth="1"/>
    <col min="4" max="4" width="6.85546875" customWidth="1"/>
    <col min="5" max="5" width="7" customWidth="1"/>
    <col min="6" max="6" width="18.5703125" customWidth="1"/>
    <col min="7" max="7" width="18.7109375" customWidth="1"/>
    <col min="8" max="8" width="17.28515625" customWidth="1"/>
    <col min="9" max="9" width="9.140625" bestFit="1" customWidth="1"/>
  </cols>
  <sheetData>
    <row r="1" spans="1:8" ht="18.75" customHeight="1">
      <c r="A1" s="1"/>
      <c r="B1" s="44" t="s">
        <v>149</v>
      </c>
      <c r="C1" s="44"/>
      <c r="D1" s="44"/>
      <c r="E1" s="44"/>
      <c r="F1" s="44"/>
      <c r="G1" s="44"/>
      <c r="H1" s="44"/>
    </row>
    <row r="2" spans="1:8" ht="18.75" customHeight="1">
      <c r="A2" s="1"/>
      <c r="B2" s="44" t="s">
        <v>0</v>
      </c>
      <c r="C2" s="44"/>
      <c r="D2" s="44"/>
      <c r="E2" s="44"/>
      <c r="F2" s="44"/>
      <c r="G2" s="44"/>
      <c r="H2" s="44"/>
    </row>
    <row r="3" spans="1:8" ht="18.75" customHeight="1">
      <c r="A3" s="1"/>
      <c r="B3" s="44" t="s">
        <v>1</v>
      </c>
      <c r="C3" s="44"/>
      <c r="D3" s="44"/>
      <c r="E3" s="44"/>
      <c r="F3" s="44"/>
      <c r="G3" s="44"/>
      <c r="H3" s="44"/>
    </row>
    <row r="4" spans="1:8" ht="18.75" customHeight="1">
      <c r="A4" s="1"/>
      <c r="B4" s="45" t="s">
        <v>2</v>
      </c>
      <c r="C4" s="45"/>
      <c r="D4" s="45"/>
      <c r="E4" s="45"/>
      <c r="F4" s="45"/>
      <c r="G4" s="45"/>
      <c r="H4" s="45"/>
    </row>
    <row r="5" spans="1:8" ht="18.75" customHeight="1">
      <c r="A5" s="1"/>
      <c r="B5" s="44" t="s">
        <v>3</v>
      </c>
      <c r="C5" s="44"/>
      <c r="D5" s="44"/>
      <c r="E5" s="44"/>
      <c r="F5" s="44"/>
      <c r="G5" s="44"/>
      <c r="H5" s="44"/>
    </row>
    <row r="6" spans="1:8" ht="18.75" customHeight="1">
      <c r="A6" s="1"/>
      <c r="B6" s="44" t="s">
        <v>4</v>
      </c>
      <c r="C6" s="44"/>
      <c r="D6" s="44"/>
      <c r="E6" s="44"/>
      <c r="F6" s="44"/>
      <c r="G6" s="44"/>
      <c r="H6" s="44"/>
    </row>
    <row r="7" spans="1:8" ht="18.75" customHeight="1">
      <c r="A7" s="1"/>
      <c r="B7" s="44" t="s">
        <v>150</v>
      </c>
      <c r="C7" s="44"/>
      <c r="D7" s="44"/>
      <c r="E7" s="44"/>
      <c r="F7" s="44"/>
      <c r="G7" s="44"/>
      <c r="H7" s="44"/>
    </row>
    <row r="8" spans="1:8" ht="18.75">
      <c r="A8" s="1"/>
      <c r="B8" s="2"/>
      <c r="C8" s="2"/>
      <c r="D8" s="2"/>
      <c r="E8" s="2"/>
      <c r="F8" s="2"/>
    </row>
    <row r="9" spans="1:8" ht="18.75" customHeight="1">
      <c r="A9" s="47" t="s">
        <v>5</v>
      </c>
      <c r="B9" s="47"/>
      <c r="C9" s="47"/>
      <c r="D9" s="47"/>
      <c r="E9" s="47"/>
      <c r="F9" s="47"/>
      <c r="G9" s="47"/>
      <c r="H9" s="47"/>
    </row>
    <row r="10" spans="1:8" ht="18.75" customHeight="1">
      <c r="A10" s="47" t="s">
        <v>6</v>
      </c>
      <c r="B10" s="47"/>
      <c r="C10" s="47"/>
      <c r="D10" s="47"/>
      <c r="E10" s="47"/>
      <c r="F10" s="47"/>
      <c r="G10" s="47"/>
      <c r="H10" s="47"/>
    </row>
    <row r="11" spans="1:8" ht="15.75" customHeight="1">
      <c r="A11" s="47" t="s">
        <v>7</v>
      </c>
      <c r="B11" s="47"/>
      <c r="C11" s="47"/>
      <c r="D11" s="47"/>
      <c r="E11" s="47"/>
      <c r="F11" s="47"/>
      <c r="G11" s="47"/>
      <c r="H11" s="47"/>
    </row>
    <row r="12" spans="1:8" ht="18.75" customHeight="1">
      <c r="A12" s="46" t="s">
        <v>8</v>
      </c>
      <c r="B12" s="46"/>
      <c r="C12" s="46"/>
      <c r="D12" s="46"/>
      <c r="E12" s="46"/>
      <c r="F12" s="46"/>
      <c r="G12" s="46"/>
      <c r="H12" s="46"/>
    </row>
    <row r="13" spans="1:8" ht="20.25" customHeight="1">
      <c r="A13" s="46" t="s">
        <v>9</v>
      </c>
      <c r="B13" s="46"/>
      <c r="C13" s="46"/>
      <c r="D13" s="46"/>
      <c r="E13" s="46"/>
      <c r="F13" s="46"/>
      <c r="G13" s="46"/>
      <c r="H13" s="46"/>
    </row>
    <row r="14" spans="1:8" s="3" customFormat="1" ht="20.25" customHeight="1">
      <c r="A14" s="53" t="s">
        <v>141</v>
      </c>
      <c r="B14" s="46"/>
      <c r="C14" s="46"/>
      <c r="D14" s="46"/>
      <c r="E14" s="46"/>
      <c r="F14" s="46"/>
      <c r="G14" s="46"/>
      <c r="H14" s="46"/>
    </row>
    <row r="15" spans="1:8" ht="22.5" customHeight="1">
      <c r="A15" s="50" t="s">
        <v>10</v>
      </c>
      <c r="B15" s="51"/>
      <c r="C15" s="51"/>
      <c r="D15" s="51"/>
      <c r="E15" s="51"/>
      <c r="F15" s="51"/>
      <c r="G15" s="51"/>
      <c r="H15" s="52"/>
    </row>
    <row r="16" spans="1:8" ht="26.25" customHeight="1">
      <c r="A16" s="48" t="s">
        <v>11</v>
      </c>
      <c r="B16" s="48" t="s">
        <v>12</v>
      </c>
      <c r="C16" s="48" t="s">
        <v>13</v>
      </c>
      <c r="D16" s="48" t="s">
        <v>14</v>
      </c>
      <c r="E16" s="48" t="s">
        <v>15</v>
      </c>
      <c r="F16" s="48">
        <v>2023</v>
      </c>
      <c r="G16" s="48">
        <v>2024</v>
      </c>
      <c r="H16" s="48">
        <v>2025</v>
      </c>
    </row>
    <row r="17" spans="1:8">
      <c r="A17" s="49"/>
      <c r="B17" s="49"/>
      <c r="C17" s="49"/>
      <c r="D17" s="49"/>
      <c r="E17" s="49"/>
      <c r="F17" s="49"/>
      <c r="G17" s="49"/>
      <c r="H17" s="49"/>
    </row>
    <row r="18" spans="1:8" ht="37.5">
      <c r="A18" s="4" t="s">
        <v>16</v>
      </c>
      <c r="B18" s="5" t="s">
        <v>17</v>
      </c>
      <c r="C18" s="6"/>
      <c r="D18" s="5"/>
      <c r="E18" s="5"/>
      <c r="F18" s="7">
        <f>F19+F25</f>
        <v>74662.872009999992</v>
      </c>
      <c r="G18" s="8">
        <f t="shared" ref="F18:H19" si="0">G19</f>
        <v>5232.5111799999995</v>
      </c>
      <c r="H18" s="8">
        <f t="shared" si="0"/>
        <v>26.6</v>
      </c>
    </row>
    <row r="19" spans="1:8" ht="56.25">
      <c r="A19" s="9" t="s">
        <v>18</v>
      </c>
      <c r="B19" s="5" t="s">
        <v>19</v>
      </c>
      <c r="C19" s="10"/>
      <c r="D19" s="5"/>
      <c r="E19" s="5"/>
      <c r="F19" s="11">
        <f t="shared" si="0"/>
        <v>876.06</v>
      </c>
      <c r="G19" s="8">
        <f t="shared" si="0"/>
        <v>5232.5111799999995</v>
      </c>
      <c r="H19" s="8">
        <f t="shared" si="0"/>
        <v>26.6</v>
      </c>
    </row>
    <row r="20" spans="1:8" ht="42.75" customHeight="1">
      <c r="A20" s="9" t="s">
        <v>20</v>
      </c>
      <c r="B20" s="5" t="s">
        <v>21</v>
      </c>
      <c r="C20" s="10"/>
      <c r="D20" s="5"/>
      <c r="E20" s="5"/>
      <c r="F20" s="11">
        <f>F21+F23</f>
        <v>876.06</v>
      </c>
      <c r="G20" s="8">
        <f>G21+G23</f>
        <v>5232.5111799999995</v>
      </c>
      <c r="H20" s="8">
        <f>H21+H23</f>
        <v>26.6</v>
      </c>
    </row>
    <row r="21" spans="1:8" ht="43.5" customHeight="1">
      <c r="A21" s="9" t="s">
        <v>22</v>
      </c>
      <c r="B21" s="5" t="s">
        <v>23</v>
      </c>
      <c r="C21" s="10"/>
      <c r="D21" s="5"/>
      <c r="E21" s="5"/>
      <c r="F21" s="11">
        <f>F22</f>
        <v>26.54</v>
      </c>
      <c r="G21" s="12">
        <f>G22</f>
        <v>145.69</v>
      </c>
      <c r="H21" s="12">
        <f>H22</f>
        <v>26.6</v>
      </c>
    </row>
    <row r="22" spans="1:8" ht="37.5">
      <c r="A22" s="4" t="s">
        <v>24</v>
      </c>
      <c r="B22" s="5" t="s">
        <v>23</v>
      </c>
      <c r="C22" s="10" t="s">
        <v>25</v>
      </c>
      <c r="D22" s="5" t="s">
        <v>26</v>
      </c>
      <c r="E22" s="5" t="s">
        <v>27</v>
      </c>
      <c r="F22" s="11">
        <v>26.54</v>
      </c>
      <c r="G22" s="12">
        <v>145.69</v>
      </c>
      <c r="H22" s="12">
        <v>26.6</v>
      </c>
    </row>
    <row r="23" spans="1:8" ht="37.5">
      <c r="A23" s="9" t="s">
        <v>28</v>
      </c>
      <c r="B23" s="5" t="s">
        <v>29</v>
      </c>
      <c r="C23" s="10"/>
      <c r="D23" s="5"/>
      <c r="E23" s="5"/>
      <c r="F23" s="11">
        <f>F24</f>
        <v>849.52</v>
      </c>
      <c r="G23" s="8">
        <f>G24</f>
        <v>5086.8211799999999</v>
      </c>
      <c r="H23" s="8"/>
    </row>
    <row r="24" spans="1:8" ht="37.5">
      <c r="A24" s="4" t="s">
        <v>24</v>
      </c>
      <c r="B24" s="5" t="s">
        <v>29</v>
      </c>
      <c r="C24" s="10" t="s">
        <v>25</v>
      </c>
      <c r="D24" s="5" t="s">
        <v>26</v>
      </c>
      <c r="E24" s="5" t="s">
        <v>27</v>
      </c>
      <c r="F24" s="11">
        <v>849.52</v>
      </c>
      <c r="G24" s="8">
        <v>5086.8211799999999</v>
      </c>
      <c r="H24" s="13"/>
    </row>
    <row r="25" spans="1:8" ht="37.5">
      <c r="A25" s="39" t="s">
        <v>143</v>
      </c>
      <c r="B25" s="5" t="s">
        <v>142</v>
      </c>
      <c r="C25" s="10"/>
      <c r="D25" s="5"/>
      <c r="E25" s="5"/>
      <c r="F25" s="11">
        <f>F26</f>
        <v>73786.812009999994</v>
      </c>
      <c r="G25" s="8"/>
      <c r="H25" s="13"/>
    </row>
    <row r="26" spans="1:8" ht="37.5">
      <c r="A26" s="15" t="s">
        <v>20</v>
      </c>
      <c r="B26" s="40" t="s">
        <v>144</v>
      </c>
      <c r="C26" s="10"/>
      <c r="D26" s="5"/>
      <c r="E26" s="5"/>
      <c r="F26" s="11">
        <f>F29+F27</f>
        <v>73786.812009999994</v>
      </c>
      <c r="G26" s="8"/>
      <c r="H26" s="13"/>
    </row>
    <row r="27" spans="1:8" ht="68.25" customHeight="1">
      <c r="A27" s="43" t="s">
        <v>148</v>
      </c>
      <c r="B27" s="40" t="s">
        <v>147</v>
      </c>
      <c r="C27" s="10"/>
      <c r="D27" s="5"/>
      <c r="E27" s="5"/>
      <c r="F27" s="11">
        <f>F28</f>
        <v>70000</v>
      </c>
      <c r="G27" s="8"/>
      <c r="H27" s="13"/>
    </row>
    <row r="28" spans="1:8" ht="39.75" customHeight="1">
      <c r="A28" s="4" t="s">
        <v>24</v>
      </c>
      <c r="B28" s="40" t="s">
        <v>147</v>
      </c>
      <c r="C28" s="10" t="s">
        <v>25</v>
      </c>
      <c r="D28" s="5" t="s">
        <v>26</v>
      </c>
      <c r="E28" s="5" t="s">
        <v>27</v>
      </c>
      <c r="F28" s="11">
        <v>70000</v>
      </c>
      <c r="G28" s="8"/>
      <c r="H28" s="13"/>
    </row>
    <row r="29" spans="1:8" ht="37.5">
      <c r="A29" s="15" t="s">
        <v>28</v>
      </c>
      <c r="B29" s="40" t="s">
        <v>145</v>
      </c>
      <c r="C29" s="10"/>
      <c r="D29" s="5"/>
      <c r="E29" s="5"/>
      <c r="F29" s="11">
        <f>F30</f>
        <v>3786.8120100000001</v>
      </c>
      <c r="G29" s="8"/>
      <c r="H29" s="13"/>
    </row>
    <row r="30" spans="1:8" ht="37.5">
      <c r="A30" s="4" t="s">
        <v>24</v>
      </c>
      <c r="B30" s="40" t="s">
        <v>145</v>
      </c>
      <c r="C30" s="10" t="s">
        <v>25</v>
      </c>
      <c r="D30" s="5" t="s">
        <v>26</v>
      </c>
      <c r="E30" s="5" t="s">
        <v>27</v>
      </c>
      <c r="F30" s="11">
        <v>3786.8120100000001</v>
      </c>
      <c r="G30" s="8"/>
      <c r="H30" s="13"/>
    </row>
    <row r="31" spans="1:8" ht="64.5" customHeight="1">
      <c r="A31" s="14" t="s">
        <v>30</v>
      </c>
      <c r="B31" s="10" t="s">
        <v>31</v>
      </c>
      <c r="C31" s="10"/>
      <c r="D31" s="5"/>
      <c r="E31" s="5"/>
      <c r="F31" s="11">
        <f>F32</f>
        <v>223600</v>
      </c>
      <c r="G31" s="8"/>
      <c r="H31" s="12"/>
    </row>
    <row r="32" spans="1:8" ht="99.75" customHeight="1">
      <c r="A32" s="15" t="s">
        <v>32</v>
      </c>
      <c r="B32" s="10" t="s">
        <v>33</v>
      </c>
      <c r="C32" s="10"/>
      <c r="D32" s="5"/>
      <c r="E32" s="5"/>
      <c r="F32" s="11">
        <f>F33</f>
        <v>223600</v>
      </c>
      <c r="G32" s="8"/>
      <c r="H32" s="12"/>
    </row>
    <row r="33" spans="1:8" ht="65.25" customHeight="1">
      <c r="A33" s="15" t="s">
        <v>34</v>
      </c>
      <c r="B33" s="10" t="s">
        <v>35</v>
      </c>
      <c r="C33" s="10"/>
      <c r="D33" s="5"/>
      <c r="E33" s="5"/>
      <c r="F33" s="11">
        <f>F35+F34</f>
        <v>223600</v>
      </c>
      <c r="G33" s="8"/>
      <c r="H33" s="12"/>
    </row>
    <row r="34" spans="1:8" ht="44.25" hidden="1" customHeight="1">
      <c r="A34" s="4" t="s">
        <v>24</v>
      </c>
      <c r="B34" s="10" t="s">
        <v>35</v>
      </c>
      <c r="C34" s="10" t="s">
        <v>25</v>
      </c>
      <c r="D34" s="5" t="s">
        <v>36</v>
      </c>
      <c r="E34" s="5" t="s">
        <v>37</v>
      </c>
      <c r="F34" s="11">
        <v>0</v>
      </c>
      <c r="G34" s="12"/>
      <c r="H34" s="12"/>
    </row>
    <row r="35" spans="1:8" ht="40.5" customHeight="1">
      <c r="A35" s="16" t="s">
        <v>38</v>
      </c>
      <c r="B35" s="10" t="s">
        <v>35</v>
      </c>
      <c r="C35" s="10" t="s">
        <v>39</v>
      </c>
      <c r="D35" s="5" t="s">
        <v>36</v>
      </c>
      <c r="E35" s="5" t="s">
        <v>37</v>
      </c>
      <c r="F35" s="11">
        <v>223600</v>
      </c>
      <c r="G35" s="8"/>
      <c r="H35" s="8"/>
    </row>
    <row r="36" spans="1:8" ht="72" customHeight="1">
      <c r="A36" s="17" t="s">
        <v>40</v>
      </c>
      <c r="B36" s="6" t="s">
        <v>41</v>
      </c>
      <c r="C36" s="6"/>
      <c r="D36" s="6"/>
      <c r="E36" s="6"/>
      <c r="F36" s="7">
        <f>F37+F51+F58+F66+F87+F91</f>
        <v>29125.691999999999</v>
      </c>
      <c r="G36" s="7">
        <f>G37+G51+G58+G66+G87+G91</f>
        <v>28350.313999999998</v>
      </c>
      <c r="H36" s="7">
        <f>H37+H51+H58+H66+H87+H91</f>
        <v>29682.358</v>
      </c>
    </row>
    <row r="37" spans="1:8" ht="63.75" customHeight="1">
      <c r="A37" s="18" t="s">
        <v>42</v>
      </c>
      <c r="B37" s="5" t="s">
        <v>43</v>
      </c>
      <c r="C37" s="6"/>
      <c r="D37" s="6"/>
      <c r="E37" s="6"/>
      <c r="F37" s="7">
        <f>F38</f>
        <v>7914.7119999999995</v>
      </c>
      <c r="G37" s="8">
        <f>G38</f>
        <v>5836.9819999999991</v>
      </c>
      <c r="H37" s="8">
        <f>H38</f>
        <v>5949.7300000000005</v>
      </c>
    </row>
    <row r="38" spans="1:8" ht="63.75" customHeight="1">
      <c r="A38" s="18" t="s">
        <v>44</v>
      </c>
      <c r="B38" s="5" t="s">
        <v>45</v>
      </c>
      <c r="C38" s="6"/>
      <c r="D38" s="6"/>
      <c r="E38" s="6"/>
      <c r="F38" s="7">
        <f>F39+F41+F43+F45+F47+F49</f>
        <v>7914.7119999999995</v>
      </c>
      <c r="G38" s="7">
        <f>G39+G41+G43+G45+G47+G49</f>
        <v>5836.9819999999991</v>
      </c>
      <c r="H38" s="7">
        <f>H39+H41+H43+H45+H47+H49</f>
        <v>5949.7300000000005</v>
      </c>
    </row>
    <row r="39" spans="1:8" ht="43.5" customHeight="1">
      <c r="A39" s="19" t="s">
        <v>46</v>
      </c>
      <c r="B39" s="5" t="s">
        <v>47</v>
      </c>
      <c r="C39" s="6"/>
      <c r="D39" s="6"/>
      <c r="E39" s="6"/>
      <c r="F39" s="7">
        <f>F40</f>
        <v>349.15899999999999</v>
      </c>
      <c r="G39" s="12">
        <f>G40</f>
        <v>384.28399999999999</v>
      </c>
      <c r="H39" s="12">
        <f>H40</f>
        <v>443.05799999999999</v>
      </c>
    </row>
    <row r="40" spans="1:8" ht="55.5" customHeight="1">
      <c r="A40" s="20" t="s">
        <v>24</v>
      </c>
      <c r="B40" s="5" t="s">
        <v>47</v>
      </c>
      <c r="C40" s="6">
        <v>200</v>
      </c>
      <c r="D40" s="21" t="s">
        <v>48</v>
      </c>
      <c r="E40" s="21" t="s">
        <v>49</v>
      </c>
      <c r="F40" s="7">
        <v>349.15899999999999</v>
      </c>
      <c r="G40" s="7">
        <v>384.28399999999999</v>
      </c>
      <c r="H40" s="7">
        <v>443.05799999999999</v>
      </c>
    </row>
    <row r="41" spans="1:8" ht="0.75" hidden="1" customHeight="1">
      <c r="A41" s="19" t="s">
        <v>50</v>
      </c>
      <c r="B41" s="5" t="s">
        <v>51</v>
      </c>
      <c r="C41" s="6"/>
      <c r="D41" s="6"/>
      <c r="E41" s="6"/>
      <c r="F41" s="7">
        <f>F42</f>
        <v>0</v>
      </c>
      <c r="G41" s="12">
        <f>G42</f>
        <v>0</v>
      </c>
      <c r="H41" s="12">
        <f>H42</f>
        <v>0</v>
      </c>
    </row>
    <row r="42" spans="1:8" ht="45" hidden="1" customHeight="1">
      <c r="A42" s="20" t="s">
        <v>24</v>
      </c>
      <c r="B42" s="5" t="s">
        <v>51</v>
      </c>
      <c r="C42" s="6">
        <v>200</v>
      </c>
      <c r="D42" s="21" t="s">
        <v>48</v>
      </c>
      <c r="E42" s="21" t="s">
        <v>49</v>
      </c>
      <c r="F42" s="7">
        <v>0</v>
      </c>
      <c r="G42" s="12">
        <v>0</v>
      </c>
      <c r="H42" s="12">
        <v>0</v>
      </c>
    </row>
    <row r="43" spans="1:8" ht="45" customHeight="1">
      <c r="A43" s="19" t="s">
        <v>52</v>
      </c>
      <c r="B43" s="5" t="s">
        <v>53</v>
      </c>
      <c r="C43" s="6"/>
      <c r="D43" s="6"/>
      <c r="E43" s="6"/>
      <c r="F43" s="7">
        <f>F44</f>
        <v>4981.3320000000003</v>
      </c>
      <c r="G43" s="8">
        <f>G44</f>
        <v>5444.8549999999996</v>
      </c>
      <c r="H43" s="8">
        <f>H44</f>
        <v>5497.63</v>
      </c>
    </row>
    <row r="44" spans="1:8" ht="50.25" customHeight="1">
      <c r="A44" s="20" t="s">
        <v>24</v>
      </c>
      <c r="B44" s="5" t="s">
        <v>53</v>
      </c>
      <c r="C44" s="6">
        <v>200</v>
      </c>
      <c r="D44" s="21" t="s">
        <v>48</v>
      </c>
      <c r="E44" s="21" t="s">
        <v>49</v>
      </c>
      <c r="F44" s="7">
        <v>4981.3320000000003</v>
      </c>
      <c r="G44" s="8">
        <v>5444.8549999999996</v>
      </c>
      <c r="H44" s="8">
        <v>5497.63</v>
      </c>
    </row>
    <row r="45" spans="1:8" ht="47.25" customHeight="1">
      <c r="A45" s="19" t="s">
        <v>54</v>
      </c>
      <c r="B45" s="5" t="s">
        <v>55</v>
      </c>
      <c r="C45" s="6"/>
      <c r="D45" s="21"/>
      <c r="E45" s="21"/>
      <c r="F45" s="7">
        <f>F46</f>
        <v>57.125999999999998</v>
      </c>
      <c r="G45" s="12">
        <f>G46</f>
        <v>7.843</v>
      </c>
      <c r="H45" s="12">
        <f>H46</f>
        <v>9.0419999999999998</v>
      </c>
    </row>
    <row r="46" spans="1:8" ht="48" customHeight="1">
      <c r="A46" s="20" t="s">
        <v>24</v>
      </c>
      <c r="B46" s="5" t="s">
        <v>55</v>
      </c>
      <c r="C46" s="6">
        <v>200</v>
      </c>
      <c r="D46" s="21" t="s">
        <v>48</v>
      </c>
      <c r="E46" s="21" t="s">
        <v>49</v>
      </c>
      <c r="F46" s="7">
        <v>57.125999999999998</v>
      </c>
      <c r="G46" s="12">
        <v>7.843</v>
      </c>
      <c r="H46" s="12">
        <v>9.0419999999999998</v>
      </c>
    </row>
    <row r="47" spans="1:8" ht="63.75" hidden="1" customHeight="1">
      <c r="A47" s="19" t="s">
        <v>56</v>
      </c>
      <c r="B47" s="5" t="s">
        <v>57</v>
      </c>
      <c r="C47" s="6"/>
      <c r="D47" s="21"/>
      <c r="E47" s="21"/>
      <c r="F47" s="7">
        <f>F48</f>
        <v>0</v>
      </c>
      <c r="G47" s="7">
        <f>G48</f>
        <v>0</v>
      </c>
      <c r="H47" s="7">
        <f>H48</f>
        <v>0</v>
      </c>
    </row>
    <row r="48" spans="1:8" ht="48.75" hidden="1" customHeight="1">
      <c r="A48" s="20" t="s">
        <v>24</v>
      </c>
      <c r="B48" s="5" t="s">
        <v>57</v>
      </c>
      <c r="C48" s="6">
        <v>200</v>
      </c>
      <c r="D48" s="21" t="s">
        <v>48</v>
      </c>
      <c r="E48" s="21" t="s">
        <v>49</v>
      </c>
      <c r="F48" s="7">
        <v>0</v>
      </c>
      <c r="G48" s="7">
        <v>0</v>
      </c>
      <c r="H48" s="7">
        <v>0</v>
      </c>
    </row>
    <row r="49" spans="1:8" ht="45.75" customHeight="1">
      <c r="A49" s="19" t="s">
        <v>58</v>
      </c>
      <c r="B49" s="5" t="s">
        <v>59</v>
      </c>
      <c r="C49" s="6"/>
      <c r="D49" s="21"/>
      <c r="E49" s="21"/>
      <c r="F49" s="7">
        <f>F50</f>
        <v>2527.0949999999998</v>
      </c>
      <c r="G49" s="12"/>
      <c r="H49" s="12"/>
    </row>
    <row r="50" spans="1:8" ht="44.25" customHeight="1">
      <c r="A50" s="20" t="s">
        <v>24</v>
      </c>
      <c r="B50" s="5" t="s">
        <v>59</v>
      </c>
      <c r="C50" s="6">
        <v>200</v>
      </c>
      <c r="D50" s="21" t="s">
        <v>48</v>
      </c>
      <c r="E50" s="21" t="s">
        <v>49</v>
      </c>
      <c r="F50" s="7">
        <v>2527.0949999999998</v>
      </c>
      <c r="G50" s="12"/>
      <c r="H50" s="12"/>
    </row>
    <row r="51" spans="1:8" ht="65.25" customHeight="1">
      <c r="A51" s="22" t="s">
        <v>60</v>
      </c>
      <c r="B51" s="5" t="s">
        <v>61</v>
      </c>
      <c r="C51" s="6"/>
      <c r="D51" s="21"/>
      <c r="E51" s="21"/>
      <c r="F51" s="7">
        <f>F52+F55</f>
        <v>450</v>
      </c>
      <c r="G51" s="7">
        <f>G52+G55</f>
        <v>450</v>
      </c>
      <c r="H51" s="7">
        <f>H52+H55</f>
        <v>450</v>
      </c>
    </row>
    <row r="52" spans="1:8" ht="45" customHeight="1">
      <c r="A52" s="22" t="s">
        <v>62</v>
      </c>
      <c r="B52" s="5" t="s">
        <v>63</v>
      </c>
      <c r="C52" s="6"/>
      <c r="D52" s="21"/>
      <c r="E52" s="21"/>
      <c r="F52" s="7">
        <f t="shared" ref="F52:H53" si="1">F53</f>
        <v>50</v>
      </c>
      <c r="G52" s="12">
        <f t="shared" si="1"/>
        <v>50</v>
      </c>
      <c r="H52" s="12">
        <f t="shared" si="1"/>
        <v>50</v>
      </c>
    </row>
    <row r="53" spans="1:8" ht="45" customHeight="1">
      <c r="A53" s="20" t="s">
        <v>64</v>
      </c>
      <c r="B53" s="5" t="s">
        <v>65</v>
      </c>
      <c r="C53" s="6"/>
      <c r="D53" s="21"/>
      <c r="E53" s="21"/>
      <c r="F53" s="7">
        <f t="shared" si="1"/>
        <v>50</v>
      </c>
      <c r="G53" s="12">
        <f t="shared" si="1"/>
        <v>50</v>
      </c>
      <c r="H53" s="12">
        <f t="shared" si="1"/>
        <v>50</v>
      </c>
    </row>
    <row r="54" spans="1:8" ht="30" customHeight="1">
      <c r="A54" s="23" t="s">
        <v>66</v>
      </c>
      <c r="B54" s="5" t="s">
        <v>65</v>
      </c>
      <c r="C54" s="6">
        <v>800</v>
      </c>
      <c r="D54" s="21" t="s">
        <v>67</v>
      </c>
      <c r="E54" s="21" t="s">
        <v>68</v>
      </c>
      <c r="F54" s="7">
        <v>50</v>
      </c>
      <c r="G54" s="7">
        <v>50</v>
      </c>
      <c r="H54" s="7">
        <v>50</v>
      </c>
    </row>
    <row r="55" spans="1:8" ht="51" customHeight="1">
      <c r="A55" s="20" t="s">
        <v>69</v>
      </c>
      <c r="B55" s="5" t="s">
        <v>70</v>
      </c>
      <c r="C55" s="6"/>
      <c r="D55" s="21"/>
      <c r="E55" s="21"/>
      <c r="F55" s="7">
        <f t="shared" ref="F55:H56" si="2">F56</f>
        <v>400</v>
      </c>
      <c r="G55" s="8">
        <f t="shared" si="2"/>
        <v>400</v>
      </c>
      <c r="H55" s="8">
        <f t="shared" si="2"/>
        <v>400</v>
      </c>
    </row>
    <row r="56" spans="1:8" ht="51.75" customHeight="1">
      <c r="A56" s="20" t="s">
        <v>71</v>
      </c>
      <c r="B56" s="5" t="s">
        <v>72</v>
      </c>
      <c r="C56" s="6"/>
      <c r="D56" s="21"/>
      <c r="E56" s="21"/>
      <c r="F56" s="7">
        <f t="shared" si="2"/>
        <v>400</v>
      </c>
      <c r="G56" s="8">
        <f t="shared" si="2"/>
        <v>400</v>
      </c>
      <c r="H56" s="8">
        <f t="shared" si="2"/>
        <v>400</v>
      </c>
    </row>
    <row r="57" spans="1:8" ht="54" customHeight="1">
      <c r="A57" s="20" t="s">
        <v>24</v>
      </c>
      <c r="B57" s="5" t="s">
        <v>72</v>
      </c>
      <c r="C57" s="24" t="s">
        <v>25</v>
      </c>
      <c r="D57" s="24" t="s">
        <v>27</v>
      </c>
      <c r="E57" s="24" t="s">
        <v>73</v>
      </c>
      <c r="F57" s="7">
        <v>400</v>
      </c>
      <c r="G57" s="8">
        <v>400</v>
      </c>
      <c r="H57" s="8">
        <v>400</v>
      </c>
    </row>
    <row r="58" spans="1:8" ht="87.75" customHeight="1">
      <c r="A58" s="22" t="s">
        <v>74</v>
      </c>
      <c r="B58" s="5" t="s">
        <v>75</v>
      </c>
      <c r="C58" s="6"/>
      <c r="D58" s="21"/>
      <c r="E58" s="21"/>
      <c r="F58" s="7">
        <f>F59</f>
        <v>3080</v>
      </c>
      <c r="G58" s="8">
        <f>G59</f>
        <v>3080</v>
      </c>
      <c r="H58" s="8">
        <f>H59</f>
        <v>3080</v>
      </c>
    </row>
    <row r="59" spans="1:8" ht="84.75" customHeight="1">
      <c r="A59" s="22" t="s">
        <v>76</v>
      </c>
      <c r="B59" s="5" t="s">
        <v>77</v>
      </c>
      <c r="C59" s="6"/>
      <c r="D59" s="6"/>
      <c r="E59" s="6"/>
      <c r="F59" s="7">
        <f>F60+F62+F64</f>
        <v>3080</v>
      </c>
      <c r="G59" s="7">
        <f>G60+G62+G64</f>
        <v>3080</v>
      </c>
      <c r="H59" s="7">
        <f>H60+H62+H64</f>
        <v>3080</v>
      </c>
    </row>
    <row r="60" spans="1:8" ht="63.75" customHeight="1">
      <c r="A60" s="22" t="s">
        <v>78</v>
      </c>
      <c r="B60" s="5" t="s">
        <v>79</v>
      </c>
      <c r="C60" s="6"/>
      <c r="D60" s="6"/>
      <c r="E60" s="6"/>
      <c r="F60" s="7">
        <f>F61</f>
        <v>1900</v>
      </c>
      <c r="G60" s="8">
        <f>G61</f>
        <v>1900</v>
      </c>
      <c r="H60" s="8">
        <f>H61</f>
        <v>1900</v>
      </c>
    </row>
    <row r="61" spans="1:8" ht="52.5" customHeight="1">
      <c r="A61" s="20" t="s">
        <v>24</v>
      </c>
      <c r="B61" s="5" t="s">
        <v>79</v>
      </c>
      <c r="C61" s="24" t="s">
        <v>25</v>
      </c>
      <c r="D61" s="24" t="s">
        <v>67</v>
      </c>
      <c r="E61" s="24" t="s">
        <v>80</v>
      </c>
      <c r="F61" s="7">
        <v>1900</v>
      </c>
      <c r="G61" s="8">
        <v>1900</v>
      </c>
      <c r="H61" s="8">
        <v>1900</v>
      </c>
    </row>
    <row r="62" spans="1:8" ht="45.75" customHeight="1">
      <c r="A62" s="22" t="s">
        <v>81</v>
      </c>
      <c r="B62" s="5" t="s">
        <v>82</v>
      </c>
      <c r="C62" s="24"/>
      <c r="D62" s="24"/>
      <c r="E62" s="24"/>
      <c r="F62" s="7">
        <f>F63</f>
        <v>600</v>
      </c>
      <c r="G62" s="8">
        <f>G63</f>
        <v>600</v>
      </c>
      <c r="H62" s="8">
        <f>H63</f>
        <v>600</v>
      </c>
    </row>
    <row r="63" spans="1:8" ht="52.5" customHeight="1">
      <c r="A63" s="20" t="s">
        <v>24</v>
      </c>
      <c r="B63" s="5" t="s">
        <v>82</v>
      </c>
      <c r="C63" s="25" t="s">
        <v>25</v>
      </c>
      <c r="D63" s="24" t="s">
        <v>48</v>
      </c>
      <c r="E63" s="24" t="s">
        <v>83</v>
      </c>
      <c r="F63" s="7">
        <v>600</v>
      </c>
      <c r="G63" s="8">
        <v>600</v>
      </c>
      <c r="H63" s="8">
        <v>600</v>
      </c>
    </row>
    <row r="64" spans="1:8" ht="31.5" customHeight="1">
      <c r="A64" s="20" t="s">
        <v>84</v>
      </c>
      <c r="B64" s="5" t="s">
        <v>85</v>
      </c>
      <c r="C64" s="24"/>
      <c r="D64" s="24"/>
      <c r="E64" s="24"/>
      <c r="F64" s="7">
        <f>F65</f>
        <v>580</v>
      </c>
      <c r="G64" s="8">
        <f>G65</f>
        <v>580</v>
      </c>
      <c r="H64" s="8">
        <f>H65</f>
        <v>580</v>
      </c>
    </row>
    <row r="65" spans="1:8" ht="52.5" customHeight="1">
      <c r="A65" s="20" t="s">
        <v>24</v>
      </c>
      <c r="B65" s="5" t="s">
        <v>85</v>
      </c>
      <c r="C65" s="24" t="s">
        <v>25</v>
      </c>
      <c r="D65" s="24" t="s">
        <v>67</v>
      </c>
      <c r="E65" s="24" t="s">
        <v>80</v>
      </c>
      <c r="F65" s="7">
        <v>580</v>
      </c>
      <c r="G65" s="8">
        <v>580</v>
      </c>
      <c r="H65" s="8">
        <v>580</v>
      </c>
    </row>
    <row r="66" spans="1:8" ht="68.25" customHeight="1">
      <c r="A66" s="22" t="s">
        <v>86</v>
      </c>
      <c r="B66" s="5" t="s">
        <v>87</v>
      </c>
      <c r="C66" s="24"/>
      <c r="D66" s="24"/>
      <c r="E66" s="24"/>
      <c r="F66" s="7">
        <f>F67+F71+F75+F84</f>
        <v>9952.68</v>
      </c>
      <c r="G66" s="7">
        <f>G67+G71+G75+G84</f>
        <v>10551.232</v>
      </c>
      <c r="H66" s="7">
        <f>H67+H71+H75+H84</f>
        <v>11010.328000000001</v>
      </c>
    </row>
    <row r="67" spans="1:8" ht="41.25" customHeight="1">
      <c r="A67" s="22" t="s">
        <v>88</v>
      </c>
      <c r="B67" s="5" t="s">
        <v>89</v>
      </c>
      <c r="C67" s="24"/>
      <c r="D67" s="24"/>
      <c r="E67" s="24"/>
      <c r="F67" s="7">
        <f>F68+F70</f>
        <v>850</v>
      </c>
      <c r="G67" s="8">
        <f>G68+G70</f>
        <v>850</v>
      </c>
      <c r="H67" s="8">
        <f>H68+H70</f>
        <v>850</v>
      </c>
    </row>
    <row r="68" spans="1:8" ht="62.25" customHeight="1">
      <c r="A68" s="26" t="s">
        <v>90</v>
      </c>
      <c r="B68" s="5" t="s">
        <v>91</v>
      </c>
      <c r="C68" s="24"/>
      <c r="D68" s="24"/>
      <c r="E68" s="24"/>
      <c r="F68" s="7">
        <f>F69</f>
        <v>250</v>
      </c>
      <c r="G68" s="8">
        <f>G69</f>
        <v>250</v>
      </c>
      <c r="H68" s="8">
        <f>H69</f>
        <v>250</v>
      </c>
    </row>
    <row r="69" spans="1:8" ht="49.5" customHeight="1">
      <c r="A69" s="20" t="s">
        <v>24</v>
      </c>
      <c r="B69" s="5" t="s">
        <v>91</v>
      </c>
      <c r="C69" s="25" t="s">
        <v>25</v>
      </c>
      <c r="D69" s="24" t="s">
        <v>26</v>
      </c>
      <c r="E69" s="24" t="s">
        <v>67</v>
      </c>
      <c r="F69" s="7">
        <v>250</v>
      </c>
      <c r="G69" s="8">
        <v>250</v>
      </c>
      <c r="H69" s="8">
        <v>250</v>
      </c>
    </row>
    <row r="70" spans="1:8" ht="49.5" customHeight="1">
      <c r="A70" s="41" t="s">
        <v>146</v>
      </c>
      <c r="B70" s="5" t="s">
        <v>92</v>
      </c>
      <c r="C70" s="25" t="s">
        <v>25</v>
      </c>
      <c r="D70" s="24" t="s">
        <v>26</v>
      </c>
      <c r="E70" s="24" t="s">
        <v>67</v>
      </c>
      <c r="F70" s="7">
        <v>600</v>
      </c>
      <c r="G70" s="8">
        <v>600</v>
      </c>
      <c r="H70" s="8">
        <v>600</v>
      </c>
    </row>
    <row r="71" spans="1:8" ht="45.75" customHeight="1">
      <c r="A71" s="22" t="s">
        <v>93</v>
      </c>
      <c r="B71" s="5" t="s">
        <v>94</v>
      </c>
      <c r="C71" s="24"/>
      <c r="D71" s="24"/>
      <c r="E71" s="24"/>
      <c r="F71" s="7">
        <f t="shared" ref="F71:H72" si="3">F72</f>
        <v>383.9</v>
      </c>
      <c r="G71" s="8">
        <f t="shared" si="3"/>
        <v>383.9</v>
      </c>
      <c r="H71" s="8">
        <f t="shared" si="3"/>
        <v>737.69899999999996</v>
      </c>
    </row>
    <row r="72" spans="1:8" ht="64.5" customHeight="1">
      <c r="A72" s="22" t="s">
        <v>95</v>
      </c>
      <c r="B72" s="5" t="s">
        <v>96</v>
      </c>
      <c r="C72" s="24"/>
      <c r="D72" s="24"/>
      <c r="E72" s="24"/>
      <c r="F72" s="7">
        <f t="shared" si="3"/>
        <v>383.9</v>
      </c>
      <c r="G72" s="8">
        <f t="shared" si="3"/>
        <v>383.9</v>
      </c>
      <c r="H72" s="8">
        <f t="shared" si="3"/>
        <v>737.69899999999996</v>
      </c>
    </row>
    <row r="73" spans="1:8" ht="45.75" customHeight="1">
      <c r="A73" s="20" t="s">
        <v>24</v>
      </c>
      <c r="B73" s="5" t="s">
        <v>96</v>
      </c>
      <c r="C73" s="27" t="s">
        <v>25</v>
      </c>
      <c r="D73" s="24" t="s">
        <v>26</v>
      </c>
      <c r="E73" s="24" t="s">
        <v>37</v>
      </c>
      <c r="F73" s="7">
        <v>383.9</v>
      </c>
      <c r="G73" s="8">
        <v>383.9</v>
      </c>
      <c r="H73" s="8">
        <v>737.69899999999996</v>
      </c>
    </row>
    <row r="74" spans="1:8" ht="5.25" hidden="1" customHeight="1">
      <c r="A74" s="20" t="s">
        <v>38</v>
      </c>
      <c r="B74" s="5" t="s">
        <v>97</v>
      </c>
      <c r="C74" s="27" t="s">
        <v>39</v>
      </c>
      <c r="D74" s="24" t="s">
        <v>26</v>
      </c>
      <c r="E74" s="24" t="s">
        <v>37</v>
      </c>
      <c r="F74" s="7"/>
      <c r="G74" s="12"/>
      <c r="H74" s="12"/>
    </row>
    <row r="75" spans="1:8" ht="30" customHeight="1">
      <c r="A75" s="22" t="s">
        <v>98</v>
      </c>
      <c r="B75" s="5" t="s">
        <v>99</v>
      </c>
      <c r="C75" s="27"/>
      <c r="D75" s="24"/>
      <c r="E75" s="24"/>
      <c r="F75" s="7">
        <f>F76+F78+F80+F82</f>
        <v>7004.58</v>
      </c>
      <c r="G75" s="7">
        <f>G76+G78+G80+G82</f>
        <v>7603.1319999999996</v>
      </c>
      <c r="H75" s="7">
        <f>H76+H78+H80+H82</f>
        <v>7708.4290000000001</v>
      </c>
    </row>
    <row r="76" spans="1:8" ht="39" customHeight="1">
      <c r="A76" s="22" t="s">
        <v>100</v>
      </c>
      <c r="B76" s="5" t="s">
        <v>101</v>
      </c>
      <c r="C76" s="27"/>
      <c r="D76" s="24"/>
      <c r="E76" s="24"/>
      <c r="F76" s="7">
        <f>F77</f>
        <v>4692.58</v>
      </c>
      <c r="G76" s="8">
        <f>G77</f>
        <v>5190.0990000000002</v>
      </c>
      <c r="H76" s="8">
        <f>H77</f>
        <v>5396.4290000000001</v>
      </c>
    </row>
    <row r="77" spans="1:8" ht="45" customHeight="1">
      <c r="A77" s="20" t="s">
        <v>24</v>
      </c>
      <c r="B77" s="5" t="s">
        <v>101</v>
      </c>
      <c r="C77" s="27" t="s">
        <v>25</v>
      </c>
      <c r="D77" s="24" t="s">
        <v>26</v>
      </c>
      <c r="E77" s="24" t="s">
        <v>27</v>
      </c>
      <c r="F77" s="7">
        <v>4692.58</v>
      </c>
      <c r="G77" s="8">
        <v>5190.0990000000002</v>
      </c>
      <c r="H77" s="8">
        <v>5396.4290000000001</v>
      </c>
    </row>
    <row r="78" spans="1:8" ht="45" customHeight="1">
      <c r="A78" s="20" t="s">
        <v>102</v>
      </c>
      <c r="B78" s="5" t="s">
        <v>103</v>
      </c>
      <c r="C78" s="27"/>
      <c r="D78" s="24"/>
      <c r="E78" s="24"/>
      <c r="F78" s="7">
        <f>F79</f>
        <v>600</v>
      </c>
      <c r="G78" s="8">
        <f>G79</f>
        <v>600</v>
      </c>
      <c r="H78" s="8">
        <f>H79</f>
        <v>600</v>
      </c>
    </row>
    <row r="79" spans="1:8" ht="45" customHeight="1">
      <c r="A79" s="20" t="s">
        <v>24</v>
      </c>
      <c r="B79" s="5" t="s">
        <v>103</v>
      </c>
      <c r="C79" s="27" t="s">
        <v>25</v>
      </c>
      <c r="D79" s="24" t="s">
        <v>26</v>
      </c>
      <c r="E79" s="24" t="s">
        <v>27</v>
      </c>
      <c r="F79" s="7">
        <v>600</v>
      </c>
      <c r="G79" s="8">
        <v>600</v>
      </c>
      <c r="H79" s="8">
        <v>600</v>
      </c>
    </row>
    <row r="80" spans="1:8" ht="39" customHeight="1">
      <c r="A80" s="22" t="s">
        <v>104</v>
      </c>
      <c r="B80" s="5" t="s">
        <v>105</v>
      </c>
      <c r="C80" s="27"/>
      <c r="D80" s="24"/>
      <c r="E80" s="24"/>
      <c r="F80" s="7">
        <f>F81</f>
        <v>250</v>
      </c>
      <c r="G80" s="8">
        <f>G81</f>
        <v>250</v>
      </c>
      <c r="H80" s="8">
        <f>H81</f>
        <v>250</v>
      </c>
    </row>
    <row r="81" spans="1:8" ht="45" customHeight="1">
      <c r="A81" s="20" t="s">
        <v>24</v>
      </c>
      <c r="B81" s="5" t="s">
        <v>105</v>
      </c>
      <c r="C81" s="27" t="s">
        <v>25</v>
      </c>
      <c r="D81" s="24" t="s">
        <v>26</v>
      </c>
      <c r="E81" s="24" t="s">
        <v>27</v>
      </c>
      <c r="F81" s="7">
        <v>250</v>
      </c>
      <c r="G81" s="8">
        <v>250</v>
      </c>
      <c r="H81" s="8">
        <v>250</v>
      </c>
    </row>
    <row r="82" spans="1:8" ht="45" customHeight="1">
      <c r="A82" s="22" t="s">
        <v>106</v>
      </c>
      <c r="B82" s="5" t="s">
        <v>107</v>
      </c>
      <c r="C82" s="27"/>
      <c r="D82" s="24"/>
      <c r="E82" s="24"/>
      <c r="F82" s="7">
        <f>F83</f>
        <v>1462</v>
      </c>
      <c r="G82" s="8">
        <f>G83</f>
        <v>1563.0329999999999</v>
      </c>
      <c r="H82" s="8">
        <f>H83</f>
        <v>1462</v>
      </c>
    </row>
    <row r="83" spans="1:8" ht="45" customHeight="1">
      <c r="A83" s="20" t="s">
        <v>24</v>
      </c>
      <c r="B83" s="5" t="s">
        <v>107</v>
      </c>
      <c r="C83" s="27" t="s">
        <v>25</v>
      </c>
      <c r="D83" s="24" t="s">
        <v>26</v>
      </c>
      <c r="E83" s="24" t="s">
        <v>27</v>
      </c>
      <c r="F83" s="7">
        <v>1462</v>
      </c>
      <c r="G83" s="8">
        <v>1563.0329999999999</v>
      </c>
      <c r="H83" s="8">
        <v>1462</v>
      </c>
    </row>
    <row r="84" spans="1:8" ht="90.75" customHeight="1">
      <c r="A84" s="20" t="s">
        <v>108</v>
      </c>
      <c r="B84" s="5" t="s">
        <v>109</v>
      </c>
      <c r="C84" s="27"/>
      <c r="D84" s="24"/>
      <c r="E84" s="24"/>
      <c r="F84" s="7">
        <f t="shared" ref="F84:H85" si="4">F85</f>
        <v>1714.2</v>
      </c>
      <c r="G84" s="8">
        <f t="shared" si="4"/>
        <v>1714.2</v>
      </c>
      <c r="H84" s="8">
        <f t="shared" si="4"/>
        <v>1714.2</v>
      </c>
    </row>
    <row r="85" spans="1:8" ht="91.5" customHeight="1">
      <c r="A85" s="20" t="s">
        <v>110</v>
      </c>
      <c r="B85" s="5" t="s">
        <v>111</v>
      </c>
      <c r="C85" s="27"/>
      <c r="D85" s="24"/>
      <c r="E85" s="24"/>
      <c r="F85" s="7">
        <f t="shared" si="4"/>
        <v>1714.2</v>
      </c>
      <c r="G85" s="8">
        <f t="shared" si="4"/>
        <v>1714.2</v>
      </c>
      <c r="H85" s="8">
        <f t="shared" si="4"/>
        <v>1714.2</v>
      </c>
    </row>
    <row r="86" spans="1:8" ht="45" customHeight="1">
      <c r="A86" s="28" t="s">
        <v>112</v>
      </c>
      <c r="B86" s="5" t="s">
        <v>111</v>
      </c>
      <c r="C86" s="27" t="s">
        <v>113</v>
      </c>
      <c r="D86" s="24" t="s">
        <v>68</v>
      </c>
      <c r="E86" s="24" t="s">
        <v>67</v>
      </c>
      <c r="F86" s="7">
        <v>1714.2</v>
      </c>
      <c r="G86" s="8">
        <v>1714.2</v>
      </c>
      <c r="H86" s="8">
        <v>1714.2</v>
      </c>
    </row>
    <row r="87" spans="1:8" ht="65.25" customHeight="1">
      <c r="A87" s="22" t="s">
        <v>114</v>
      </c>
      <c r="B87" s="5" t="s">
        <v>115</v>
      </c>
      <c r="C87" s="27"/>
      <c r="D87" s="24"/>
      <c r="E87" s="24"/>
      <c r="F87" s="7">
        <f t="shared" ref="F87:H89" si="5">F88</f>
        <v>446.5</v>
      </c>
      <c r="G87" s="12">
        <f t="shared" si="5"/>
        <v>446.5</v>
      </c>
      <c r="H87" s="12">
        <f t="shared" si="5"/>
        <v>446.5</v>
      </c>
    </row>
    <row r="88" spans="1:8" ht="45" customHeight="1">
      <c r="A88" s="26" t="s">
        <v>116</v>
      </c>
      <c r="B88" s="5" t="s">
        <v>117</v>
      </c>
      <c r="C88" s="27"/>
      <c r="D88" s="24"/>
      <c r="E88" s="24"/>
      <c r="F88" s="7">
        <f t="shared" si="5"/>
        <v>446.5</v>
      </c>
      <c r="G88" s="12">
        <f t="shared" si="5"/>
        <v>446.5</v>
      </c>
      <c r="H88" s="12">
        <f t="shared" si="5"/>
        <v>446.5</v>
      </c>
    </row>
    <row r="89" spans="1:8" ht="70.5" customHeight="1">
      <c r="A89" s="29" t="s">
        <v>118</v>
      </c>
      <c r="B89" s="5" t="s">
        <v>119</v>
      </c>
      <c r="C89" s="27"/>
      <c r="D89" s="24"/>
      <c r="E89" s="24"/>
      <c r="F89" s="7">
        <f t="shared" si="5"/>
        <v>446.5</v>
      </c>
      <c r="G89" s="12">
        <f t="shared" si="5"/>
        <v>446.5</v>
      </c>
      <c r="H89" s="12">
        <f t="shared" si="5"/>
        <v>446.5</v>
      </c>
    </row>
    <row r="90" spans="1:8" ht="30.75" customHeight="1">
      <c r="A90" s="9" t="s">
        <v>120</v>
      </c>
      <c r="B90" s="5" t="s">
        <v>119</v>
      </c>
      <c r="C90" s="30" t="s">
        <v>121</v>
      </c>
      <c r="D90" s="24" t="s">
        <v>73</v>
      </c>
      <c r="E90" s="24" t="s">
        <v>67</v>
      </c>
      <c r="F90" s="7">
        <v>446.5</v>
      </c>
      <c r="G90" s="12">
        <v>446.5</v>
      </c>
      <c r="H90" s="12">
        <v>446.5</v>
      </c>
    </row>
    <row r="91" spans="1:8" ht="66.75" customHeight="1">
      <c r="A91" s="31" t="s">
        <v>122</v>
      </c>
      <c r="B91" s="5" t="s">
        <v>123</v>
      </c>
      <c r="C91" s="30"/>
      <c r="D91" s="24"/>
      <c r="E91" s="24"/>
      <c r="F91" s="7">
        <f>F92+F101</f>
        <v>7281.8</v>
      </c>
      <c r="G91" s="7">
        <f>G92+G101</f>
        <v>7985.6</v>
      </c>
      <c r="H91" s="7">
        <f>H92+H101</f>
        <v>8745.7999999999993</v>
      </c>
    </row>
    <row r="92" spans="1:8" ht="49.5" customHeight="1">
      <c r="A92" s="22" t="s">
        <v>124</v>
      </c>
      <c r="B92" s="5" t="s">
        <v>125</v>
      </c>
      <c r="C92" s="30"/>
      <c r="D92" s="24"/>
      <c r="E92" s="24"/>
      <c r="F92" s="7">
        <f>F93+F97+F99</f>
        <v>7281.8</v>
      </c>
      <c r="G92" s="7">
        <f>G93+G97+G99</f>
        <v>7281.8</v>
      </c>
      <c r="H92" s="7">
        <f>H93+H97+H99</f>
        <v>7281.8</v>
      </c>
    </row>
    <row r="93" spans="1:8" ht="30.75" customHeight="1">
      <c r="A93" s="32" t="s">
        <v>126</v>
      </c>
      <c r="B93" s="5" t="s">
        <v>127</v>
      </c>
      <c r="C93" s="30"/>
      <c r="D93" s="24"/>
      <c r="E93" s="24"/>
      <c r="F93" s="7">
        <f>F94+F95+F96</f>
        <v>6128</v>
      </c>
      <c r="G93" s="7">
        <f>G94+G95+G96</f>
        <v>6128</v>
      </c>
      <c r="H93" s="7">
        <f>H94+H95+H96</f>
        <v>6128</v>
      </c>
    </row>
    <row r="94" spans="1:8" ht="87" customHeight="1">
      <c r="A94" s="9" t="s">
        <v>128</v>
      </c>
      <c r="B94" s="5" t="s">
        <v>127</v>
      </c>
      <c r="C94" s="30" t="s">
        <v>129</v>
      </c>
      <c r="D94" s="24" t="s">
        <v>67</v>
      </c>
      <c r="E94" s="24" t="s">
        <v>48</v>
      </c>
      <c r="F94" s="7">
        <v>5277.3</v>
      </c>
      <c r="G94" s="12">
        <v>5277.3</v>
      </c>
      <c r="H94" s="12">
        <v>5277.3</v>
      </c>
    </row>
    <row r="95" spans="1:8" ht="45.75" customHeight="1">
      <c r="A95" s="9" t="s">
        <v>24</v>
      </c>
      <c r="B95" s="5" t="s">
        <v>127</v>
      </c>
      <c r="C95" s="27" t="s">
        <v>25</v>
      </c>
      <c r="D95" s="24" t="s">
        <v>67</v>
      </c>
      <c r="E95" s="24" t="s">
        <v>48</v>
      </c>
      <c r="F95" s="7">
        <v>848</v>
      </c>
      <c r="G95" s="12">
        <v>848</v>
      </c>
      <c r="H95" s="12">
        <v>848</v>
      </c>
    </row>
    <row r="96" spans="1:8" ht="37.5" customHeight="1">
      <c r="A96" s="33" t="s">
        <v>66</v>
      </c>
      <c r="B96" s="5" t="s">
        <v>127</v>
      </c>
      <c r="C96" s="27" t="s">
        <v>130</v>
      </c>
      <c r="D96" s="24" t="s">
        <v>67</v>
      </c>
      <c r="E96" s="24" t="s">
        <v>48</v>
      </c>
      <c r="F96" s="7">
        <v>2.7</v>
      </c>
      <c r="G96" s="12">
        <v>2.7</v>
      </c>
      <c r="H96" s="12">
        <v>2.7</v>
      </c>
    </row>
    <row r="97" spans="1:8" ht="30.75" customHeight="1">
      <c r="A97" s="34" t="s">
        <v>131</v>
      </c>
      <c r="B97" s="5" t="s">
        <v>132</v>
      </c>
      <c r="C97" s="30"/>
      <c r="D97" s="24"/>
      <c r="E97" s="24"/>
      <c r="F97" s="7">
        <f>F98</f>
        <v>1102.5999999999999</v>
      </c>
      <c r="G97" s="12">
        <f>G98</f>
        <v>1102.5999999999999</v>
      </c>
      <c r="H97" s="12">
        <f>H98</f>
        <v>1102.5999999999999</v>
      </c>
    </row>
    <row r="98" spans="1:8" ht="85.5" customHeight="1">
      <c r="A98" s="9" t="s">
        <v>133</v>
      </c>
      <c r="B98" s="5" t="s">
        <v>132</v>
      </c>
      <c r="C98" s="27" t="s">
        <v>129</v>
      </c>
      <c r="D98" s="24" t="s">
        <v>67</v>
      </c>
      <c r="E98" s="24" t="s">
        <v>48</v>
      </c>
      <c r="F98" s="7">
        <v>1102.5999999999999</v>
      </c>
      <c r="G98" s="12">
        <v>1102.5999999999999</v>
      </c>
      <c r="H98" s="12">
        <v>1102.5999999999999</v>
      </c>
    </row>
    <row r="99" spans="1:8" ht="36" customHeight="1">
      <c r="A99" s="9" t="s">
        <v>134</v>
      </c>
      <c r="B99" s="5" t="s">
        <v>135</v>
      </c>
      <c r="C99" s="27"/>
      <c r="D99" s="24"/>
      <c r="E99" s="24"/>
      <c r="F99" s="7">
        <f>F100</f>
        <v>51.2</v>
      </c>
      <c r="G99" s="12">
        <f>G100</f>
        <v>51.2</v>
      </c>
      <c r="H99" s="12">
        <f>H100</f>
        <v>51.2</v>
      </c>
    </row>
    <row r="100" spans="1:8" ht="48.75" customHeight="1">
      <c r="A100" s="9" t="s">
        <v>24</v>
      </c>
      <c r="B100" s="5" t="s">
        <v>135</v>
      </c>
      <c r="C100" s="27" t="s">
        <v>25</v>
      </c>
      <c r="D100" s="24" t="s">
        <v>67</v>
      </c>
      <c r="E100" s="24" t="s">
        <v>80</v>
      </c>
      <c r="F100" s="7">
        <v>51.2</v>
      </c>
      <c r="G100" s="12">
        <v>51.2</v>
      </c>
      <c r="H100" s="12">
        <v>51.2</v>
      </c>
    </row>
    <row r="101" spans="1:8" ht="66.75" customHeight="1">
      <c r="A101" s="22" t="s">
        <v>136</v>
      </c>
      <c r="B101" s="5" t="s">
        <v>137</v>
      </c>
      <c r="C101" s="27"/>
      <c r="D101" s="24"/>
      <c r="E101" s="24"/>
      <c r="F101" s="7">
        <f t="shared" ref="F101:H102" si="6">F102</f>
        <v>0</v>
      </c>
      <c r="G101" s="8">
        <f t="shared" si="6"/>
        <v>703.8</v>
      </c>
      <c r="H101" s="8">
        <f t="shared" si="6"/>
        <v>1464</v>
      </c>
    </row>
    <row r="102" spans="1:8" ht="39.75" customHeight="1">
      <c r="A102" s="35" t="s">
        <v>138</v>
      </c>
      <c r="B102" s="5" t="s">
        <v>139</v>
      </c>
      <c r="C102" s="27"/>
      <c r="D102" s="24"/>
      <c r="E102" s="24"/>
      <c r="F102" s="7">
        <f t="shared" si="6"/>
        <v>0</v>
      </c>
      <c r="G102" s="8">
        <f t="shared" si="6"/>
        <v>703.8</v>
      </c>
      <c r="H102" s="8">
        <f t="shared" si="6"/>
        <v>1464</v>
      </c>
    </row>
    <row r="103" spans="1:8" ht="28.5" customHeight="1">
      <c r="A103" s="36" t="s">
        <v>66</v>
      </c>
      <c r="B103" s="5" t="s">
        <v>139</v>
      </c>
      <c r="C103" s="30" t="s">
        <v>130</v>
      </c>
      <c r="D103" s="24" t="s">
        <v>67</v>
      </c>
      <c r="E103" s="24" t="s">
        <v>80</v>
      </c>
      <c r="F103" s="7">
        <v>0</v>
      </c>
      <c r="G103" s="8">
        <v>703.8</v>
      </c>
      <c r="H103" s="8">
        <v>1464</v>
      </c>
    </row>
    <row r="104" spans="1:8" ht="41.25" customHeight="1">
      <c r="A104" s="37" t="s">
        <v>140</v>
      </c>
      <c r="B104" s="38"/>
      <c r="C104" s="38"/>
      <c r="D104" s="38"/>
      <c r="E104" s="38"/>
      <c r="F104" s="42">
        <f>F18+F31+F36</f>
        <v>327388.56400999997</v>
      </c>
      <c r="G104" s="42">
        <f>G18+G31+G36</f>
        <v>33582.82518</v>
      </c>
      <c r="H104" s="42">
        <f>H18+H31+H36</f>
        <v>29708.957999999999</v>
      </c>
    </row>
  </sheetData>
  <mergeCells count="22">
    <mergeCell ref="F16:F17"/>
    <mergeCell ref="G16:G17"/>
    <mergeCell ref="H16:H17"/>
    <mergeCell ref="A15:H15"/>
    <mergeCell ref="A14:H14"/>
    <mergeCell ref="A16:A17"/>
    <mergeCell ref="B16:B17"/>
    <mergeCell ref="C16:C17"/>
    <mergeCell ref="D16:D17"/>
    <mergeCell ref="E16:E17"/>
    <mergeCell ref="A12:H12"/>
    <mergeCell ref="A13:H13"/>
    <mergeCell ref="A11:H11"/>
    <mergeCell ref="A10:H10"/>
    <mergeCell ref="A9:H9"/>
    <mergeCell ref="B1:H1"/>
    <mergeCell ref="B2:H2"/>
    <mergeCell ref="B7:H7"/>
    <mergeCell ref="B6:H6"/>
    <mergeCell ref="B3:H3"/>
    <mergeCell ref="B4:H4"/>
    <mergeCell ref="B5:H5"/>
  </mergeCells>
  <pageMargins left="0.59055155515670799" right="0.59055155515670799" top="0.59055155515670799" bottom="0.39370101690292397" header="0.51180553436279297" footer="0.51180553436279297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 учета счетов бюджета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2022-12-15T12:34:51Z</dcterms:modified>
</cp:coreProperties>
</file>